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0" yWindow="255" windowWidth="15330" windowHeight="10830" activeTab="1"/>
  </bookViews>
  <sheets>
    <sheet name="pastedatahere" sheetId="1" r:id="rId1"/>
    <sheet name="masteranswers" sheetId="2" r:id="rId2"/>
  </sheets>
  <definedNames>
    <definedName name="max1">'masteranswers'!$E$6</definedName>
    <definedName name="max2">'masteranswers'!$E$10</definedName>
    <definedName name="scale">'masteranswers'!$E$3</definedName>
  </definedNames>
  <calcPr fullCalcOnLoad="1"/>
</workbook>
</file>

<file path=xl/sharedStrings.xml><?xml version="1.0" encoding="utf-8"?>
<sst xmlns="http://schemas.openxmlformats.org/spreadsheetml/2006/main" count="24" uniqueCount="20">
  <si>
    <t>a</t>
  </si>
  <si>
    <t>1cf</t>
  </si>
  <si>
    <t>2pip.tif</t>
  </si>
  <si>
    <t>area</t>
  </si>
  <si>
    <t>meanslice1</t>
  </si>
  <si>
    <t>meanslice2</t>
  </si>
  <si>
    <t>annulus</t>
  </si>
  <si>
    <t>slice1</t>
  </si>
  <si>
    <t>slice2</t>
  </si>
  <si>
    <t>um scale</t>
  </si>
  <si>
    <t>um</t>
  </si>
  <si>
    <t>max slice1</t>
  </si>
  <si>
    <t>max slice2</t>
  </si>
  <si>
    <t>pip</t>
  </si>
  <si>
    <t>cf</t>
  </si>
  <si>
    <t>PASTE YOUR DATA IN HERE</t>
  </si>
  <si>
    <t>DATA MUST BEGIN ON THIS LINE</t>
  </si>
  <si>
    <t>cf/pip</t>
  </si>
  <si>
    <t>pip/cf</t>
  </si>
  <si>
    <t>NAMES OF COLUMNS MUST BE ON THIS LINE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</si>
</sst>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  <font>
      <u val="single"/>
      <sz val="10"/>
      <color indexed="36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Alignment="1">
      <alignment/>
    </xf>
    <xf numFmtId="0" fontId="1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4125"/>
          <c:w val="0.90175"/>
          <c:h val="0.9175"/>
        </c:manualLayout>
      </c:layout>
      <c:scatterChart>
        <c:scatterStyle val="line"/>
        <c:varyColors val="0"/>
        <c:ser>
          <c:idx val="0"/>
          <c:order val="0"/>
          <c:tx>
            <c:strRef>
              <c:f>masteranswers!$F$1</c:f>
              <c:strCache>
                <c:ptCount val="1"/>
                <c:pt idx="0">
                  <c:v>cf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masteranswers!$A$2:$A$41</c:f>
              <c:numCache>
                <c:ptCount val="40"/>
                <c:pt idx="0">
                  <c:v>0</c:v>
                </c:pt>
                <c:pt idx="1">
                  <c:v>0.11</c:v>
                </c:pt>
                <c:pt idx="2">
                  <c:v>0.22</c:v>
                </c:pt>
                <c:pt idx="3">
                  <c:v>0.33</c:v>
                </c:pt>
                <c:pt idx="4">
                  <c:v>0.44</c:v>
                </c:pt>
                <c:pt idx="5">
                  <c:v>0.55</c:v>
                </c:pt>
                <c:pt idx="6">
                  <c:v>0.66</c:v>
                </c:pt>
                <c:pt idx="7">
                  <c:v>0.77</c:v>
                </c:pt>
                <c:pt idx="8">
                  <c:v>0.88</c:v>
                </c:pt>
                <c:pt idx="9">
                  <c:v>0.99</c:v>
                </c:pt>
                <c:pt idx="10">
                  <c:v>1.1</c:v>
                </c:pt>
                <c:pt idx="11">
                  <c:v>1.21</c:v>
                </c:pt>
                <c:pt idx="12">
                  <c:v>1.32</c:v>
                </c:pt>
                <c:pt idx="13">
                  <c:v>1.43</c:v>
                </c:pt>
                <c:pt idx="14">
                  <c:v>1.54</c:v>
                </c:pt>
                <c:pt idx="15">
                  <c:v>1.65</c:v>
                </c:pt>
                <c:pt idx="16">
                  <c:v>1.76</c:v>
                </c:pt>
                <c:pt idx="17">
                  <c:v>1.87</c:v>
                </c:pt>
                <c:pt idx="18">
                  <c:v>1.98</c:v>
                </c:pt>
                <c:pt idx="19">
                  <c:v>2.09</c:v>
                </c:pt>
                <c:pt idx="20">
                  <c:v>2.2</c:v>
                </c:pt>
                <c:pt idx="21">
                  <c:v>2.31</c:v>
                </c:pt>
                <c:pt idx="22">
                  <c:v>2.42</c:v>
                </c:pt>
                <c:pt idx="23">
                  <c:v>2.53</c:v>
                </c:pt>
                <c:pt idx="24">
                  <c:v>2.64</c:v>
                </c:pt>
                <c:pt idx="25">
                  <c:v>2.75</c:v>
                </c:pt>
                <c:pt idx="26">
                  <c:v>2.86</c:v>
                </c:pt>
                <c:pt idx="27">
                  <c:v>2.97</c:v>
                </c:pt>
                <c:pt idx="28">
                  <c:v>3.08</c:v>
                </c:pt>
                <c:pt idx="29">
                  <c:v>3.19</c:v>
                </c:pt>
                <c:pt idx="30">
                  <c:v>3.3</c:v>
                </c:pt>
                <c:pt idx="31">
                  <c:v>3.41</c:v>
                </c:pt>
                <c:pt idx="32">
                  <c:v>3.52</c:v>
                </c:pt>
                <c:pt idx="33">
                  <c:v>3.63</c:v>
                </c:pt>
                <c:pt idx="34">
                  <c:v>3.74</c:v>
                </c:pt>
                <c:pt idx="35">
                  <c:v>3.85</c:v>
                </c:pt>
                <c:pt idx="36">
                  <c:v>3.96</c:v>
                </c:pt>
                <c:pt idx="37">
                  <c:v>4.07</c:v>
                </c:pt>
                <c:pt idx="38">
                  <c:v>4.18</c:v>
                </c:pt>
                <c:pt idx="39">
                  <c:v>4.29</c:v>
                </c:pt>
              </c:numCache>
            </c:numRef>
          </c:xVal>
          <c:yVal>
            <c:numRef>
              <c:f>masteranswers!$F$2:$F$41</c:f>
              <c:numCache>
                <c:ptCount val="40"/>
                <c:pt idx="0">
                  <c:v>0.42863641533037644</c:v>
                </c:pt>
                <c:pt idx="1">
                  <c:v>0.7169339247128398</c:v>
                </c:pt>
                <c:pt idx="2">
                  <c:v>0.8985556692823837</c:v>
                </c:pt>
                <c:pt idx="3">
                  <c:v>0.9725349709996588</c:v>
                </c:pt>
                <c:pt idx="4">
                  <c:v>1</c:v>
                </c:pt>
                <c:pt idx="5">
                  <c:v>0.9752644148754691</c:v>
                </c:pt>
                <c:pt idx="6">
                  <c:v>0.9290913226430115</c:v>
                </c:pt>
                <c:pt idx="7">
                  <c:v>0.8932673717730012</c:v>
                </c:pt>
                <c:pt idx="8">
                  <c:v>0.8837711816217446</c:v>
                </c:pt>
                <c:pt idx="9">
                  <c:v>0.8745024451268054</c:v>
                </c:pt>
                <c:pt idx="10">
                  <c:v>0.8377686796315251</c:v>
                </c:pt>
                <c:pt idx="11">
                  <c:v>0.7978505629477994</c:v>
                </c:pt>
                <c:pt idx="12">
                  <c:v>0.770954168088252</c:v>
                </c:pt>
                <c:pt idx="13">
                  <c:v>0.7527010121687706</c:v>
                </c:pt>
                <c:pt idx="14">
                  <c:v>0.7319458660297964</c:v>
                </c:pt>
                <c:pt idx="15">
                  <c:v>0.7246104856135562</c:v>
                </c:pt>
                <c:pt idx="16">
                  <c:v>0.7186966905493006</c:v>
                </c:pt>
                <c:pt idx="17">
                  <c:v>0.70220630046628</c:v>
                </c:pt>
                <c:pt idx="18">
                  <c:v>0.6949846468781986</c:v>
                </c:pt>
                <c:pt idx="19">
                  <c:v>0.6613783691572842</c:v>
                </c:pt>
                <c:pt idx="20">
                  <c:v>0.6600705106334585</c:v>
                </c:pt>
                <c:pt idx="21">
                  <c:v>0.6627999545092688</c:v>
                </c:pt>
                <c:pt idx="22">
                  <c:v>0.660013647219379</c:v>
                </c:pt>
                <c:pt idx="23">
                  <c:v>0.6369271011031502</c:v>
                </c:pt>
                <c:pt idx="24">
                  <c:v>0.6165131354486524</c:v>
                </c:pt>
                <c:pt idx="25">
                  <c:v>0.6057090867735698</c:v>
                </c:pt>
                <c:pt idx="26">
                  <c:v>0.5946775844421699</c:v>
                </c:pt>
                <c:pt idx="27">
                  <c:v>0.5764244285226885</c:v>
                </c:pt>
                <c:pt idx="28">
                  <c:v>0.5656772432616854</c:v>
                </c:pt>
                <c:pt idx="29">
                  <c:v>0.5555555555555556</c:v>
                </c:pt>
                <c:pt idx="30">
                  <c:v>0.5394063459570112</c:v>
                </c:pt>
                <c:pt idx="31">
                  <c:v>0.5301944728761515</c:v>
                </c:pt>
                <c:pt idx="32">
                  <c:v>0.5212669168656886</c:v>
                </c:pt>
                <c:pt idx="33">
                  <c:v>0.5123393608552258</c:v>
                </c:pt>
                <c:pt idx="34">
                  <c:v>0.49891959513249173</c:v>
                </c:pt>
                <c:pt idx="35">
                  <c:v>0.48618219037871035</c:v>
                </c:pt>
                <c:pt idx="36">
                  <c:v>0.4717388832025475</c:v>
                </c:pt>
                <c:pt idx="37">
                  <c:v>0.4562151711588764</c:v>
                </c:pt>
                <c:pt idx="38">
                  <c:v>0.4402934152166496</c:v>
                </c:pt>
                <c:pt idx="39">
                  <c:v>0.42403047878994654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masteranswers!$G$1</c:f>
              <c:strCache>
                <c:ptCount val="1"/>
                <c:pt idx="0">
                  <c:v>pip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masteranswers!$A$2:$A$41</c:f>
              <c:numCache>
                <c:ptCount val="40"/>
                <c:pt idx="0">
                  <c:v>0</c:v>
                </c:pt>
                <c:pt idx="1">
                  <c:v>0.11</c:v>
                </c:pt>
                <c:pt idx="2">
                  <c:v>0.22</c:v>
                </c:pt>
                <c:pt idx="3">
                  <c:v>0.33</c:v>
                </c:pt>
                <c:pt idx="4">
                  <c:v>0.44</c:v>
                </c:pt>
                <c:pt idx="5">
                  <c:v>0.55</c:v>
                </c:pt>
                <c:pt idx="6">
                  <c:v>0.66</c:v>
                </c:pt>
                <c:pt idx="7">
                  <c:v>0.77</c:v>
                </c:pt>
                <c:pt idx="8">
                  <c:v>0.88</c:v>
                </c:pt>
                <c:pt idx="9">
                  <c:v>0.99</c:v>
                </c:pt>
                <c:pt idx="10">
                  <c:v>1.1</c:v>
                </c:pt>
                <c:pt idx="11">
                  <c:v>1.21</c:v>
                </c:pt>
                <c:pt idx="12">
                  <c:v>1.32</c:v>
                </c:pt>
                <c:pt idx="13">
                  <c:v>1.43</c:v>
                </c:pt>
                <c:pt idx="14">
                  <c:v>1.54</c:v>
                </c:pt>
                <c:pt idx="15">
                  <c:v>1.65</c:v>
                </c:pt>
                <c:pt idx="16">
                  <c:v>1.76</c:v>
                </c:pt>
                <c:pt idx="17">
                  <c:v>1.87</c:v>
                </c:pt>
                <c:pt idx="18">
                  <c:v>1.98</c:v>
                </c:pt>
                <c:pt idx="19">
                  <c:v>2.09</c:v>
                </c:pt>
                <c:pt idx="20">
                  <c:v>2.2</c:v>
                </c:pt>
                <c:pt idx="21">
                  <c:v>2.31</c:v>
                </c:pt>
                <c:pt idx="22">
                  <c:v>2.42</c:v>
                </c:pt>
                <c:pt idx="23">
                  <c:v>2.53</c:v>
                </c:pt>
                <c:pt idx="24">
                  <c:v>2.64</c:v>
                </c:pt>
                <c:pt idx="25">
                  <c:v>2.75</c:v>
                </c:pt>
                <c:pt idx="26">
                  <c:v>2.86</c:v>
                </c:pt>
                <c:pt idx="27">
                  <c:v>2.97</c:v>
                </c:pt>
                <c:pt idx="28">
                  <c:v>3.08</c:v>
                </c:pt>
                <c:pt idx="29">
                  <c:v>3.19</c:v>
                </c:pt>
                <c:pt idx="30">
                  <c:v>3.3</c:v>
                </c:pt>
                <c:pt idx="31">
                  <c:v>3.41</c:v>
                </c:pt>
                <c:pt idx="32">
                  <c:v>3.52</c:v>
                </c:pt>
                <c:pt idx="33">
                  <c:v>3.63</c:v>
                </c:pt>
                <c:pt idx="34">
                  <c:v>3.74</c:v>
                </c:pt>
                <c:pt idx="35">
                  <c:v>3.85</c:v>
                </c:pt>
                <c:pt idx="36">
                  <c:v>3.96</c:v>
                </c:pt>
                <c:pt idx="37">
                  <c:v>4.07</c:v>
                </c:pt>
                <c:pt idx="38">
                  <c:v>4.18</c:v>
                </c:pt>
                <c:pt idx="39">
                  <c:v>4.29</c:v>
                </c:pt>
              </c:numCache>
            </c:numRef>
          </c:xVal>
          <c:yVal>
            <c:numRef>
              <c:f>masteranswers!$G$2:$G$41</c:f>
              <c:numCache>
                <c:ptCount val="40"/>
                <c:pt idx="0">
                  <c:v>0.24618359454508448</c:v>
                </c:pt>
                <c:pt idx="1">
                  <c:v>0.37472013026663953</c:v>
                </c:pt>
                <c:pt idx="2">
                  <c:v>0.5128231223285162</c:v>
                </c:pt>
                <c:pt idx="3">
                  <c:v>0.6319967433340118</c:v>
                </c:pt>
                <c:pt idx="4">
                  <c:v>0.7252188072460818</c:v>
                </c:pt>
                <c:pt idx="5">
                  <c:v>0.7956442092407897</c:v>
                </c:pt>
                <c:pt idx="6">
                  <c:v>0.8650519031141869</c:v>
                </c:pt>
                <c:pt idx="7">
                  <c:v>0.9008752289843273</c:v>
                </c:pt>
                <c:pt idx="8">
                  <c:v>0.9021982495420313</c:v>
                </c:pt>
                <c:pt idx="9">
                  <c:v>0.889171585589253</c:v>
                </c:pt>
                <c:pt idx="10">
                  <c:v>0.8950742926928557</c:v>
                </c:pt>
                <c:pt idx="11">
                  <c:v>0.9350702218603705</c:v>
                </c:pt>
                <c:pt idx="12">
                  <c:v>0.9583757378383879</c:v>
                </c:pt>
                <c:pt idx="13">
                  <c:v>0.9518624058619988</c:v>
                </c:pt>
                <c:pt idx="14">
                  <c:v>0.9341542845511908</c:v>
                </c:pt>
                <c:pt idx="15">
                  <c:v>0.910645226948911</c:v>
                </c:pt>
                <c:pt idx="16">
                  <c:v>0.8921229391410543</c:v>
                </c:pt>
                <c:pt idx="17">
                  <c:v>0.89171585589253</c:v>
                </c:pt>
                <c:pt idx="18">
                  <c:v>0.9278444941990637</c:v>
                </c:pt>
                <c:pt idx="19">
                  <c:v>0.9194992876043151</c:v>
                </c:pt>
                <c:pt idx="20">
                  <c:v>0.9127824140036638</c:v>
                </c:pt>
                <c:pt idx="21">
                  <c:v>0.9291675147567677</c:v>
                </c:pt>
                <c:pt idx="22">
                  <c:v>0.957154488092815</c:v>
                </c:pt>
                <c:pt idx="23">
                  <c:v>0.9719112558518217</c:v>
                </c:pt>
                <c:pt idx="24">
                  <c:v>0.968552819051496</c:v>
                </c:pt>
                <c:pt idx="25">
                  <c:v>0.9779157337675555</c:v>
                </c:pt>
                <c:pt idx="26">
                  <c:v>0.9960309383268878</c:v>
                </c:pt>
                <c:pt idx="27">
                  <c:v>1</c:v>
                </c:pt>
                <c:pt idx="28">
                  <c:v>0.9769997964583758</c:v>
                </c:pt>
                <c:pt idx="29">
                  <c:v>0.9726236515367392</c:v>
                </c:pt>
                <c:pt idx="30">
                  <c:v>0.976083859149196</c:v>
                </c:pt>
                <c:pt idx="31">
                  <c:v>0.963464278444942</c:v>
                </c:pt>
                <c:pt idx="32">
                  <c:v>0.9620394870751069</c:v>
                </c:pt>
                <c:pt idx="33">
                  <c:v>0.9640749033177285</c:v>
                </c:pt>
                <c:pt idx="34">
                  <c:v>0.9509464685528191</c:v>
                </c:pt>
                <c:pt idx="35">
                  <c:v>0.9476898025646244</c:v>
                </c:pt>
                <c:pt idx="36">
                  <c:v>0.9464685528190515</c:v>
                </c:pt>
                <c:pt idx="37">
                  <c:v>0.9369020964787299</c:v>
                </c:pt>
                <c:pt idx="38">
                  <c:v>0.9223488703439854</c:v>
                </c:pt>
                <c:pt idx="39">
                  <c:v>0.8976185629961327</c:v>
                </c:pt>
              </c:numCache>
            </c:numRef>
          </c:yVal>
          <c:smooth val="0"/>
        </c:ser>
        <c:axId val="2015822"/>
        <c:axId val="18142399"/>
      </c:scatterChart>
      <c:valAx>
        <c:axId val="2015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42399"/>
        <c:crosses val="autoZero"/>
        <c:crossBetween val="midCat"/>
        <c:dispUnits/>
      </c:valAx>
      <c:valAx>
        <c:axId val="181423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58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025"/>
          <c:y val="0.6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"/>
          <c:w val="0.95425"/>
          <c:h val="0.923"/>
        </c:manualLayout>
      </c:layout>
      <c:scatterChart>
        <c:scatterStyle val="line"/>
        <c:varyColors val="0"/>
        <c:ser>
          <c:idx val="0"/>
          <c:order val="0"/>
          <c:tx>
            <c:strRef>
              <c:f>masteranswers!$H$1</c:f>
              <c:strCache>
                <c:ptCount val="1"/>
                <c:pt idx="0">
                  <c:v>cf/pip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masteranswers!$A$2:$A$41</c:f>
              <c:numCache>
                <c:ptCount val="40"/>
                <c:pt idx="0">
                  <c:v>0</c:v>
                </c:pt>
                <c:pt idx="1">
                  <c:v>0.11</c:v>
                </c:pt>
                <c:pt idx="2">
                  <c:v>0.22</c:v>
                </c:pt>
                <c:pt idx="3">
                  <c:v>0.33</c:v>
                </c:pt>
                <c:pt idx="4">
                  <c:v>0.44</c:v>
                </c:pt>
                <c:pt idx="5">
                  <c:v>0.55</c:v>
                </c:pt>
                <c:pt idx="6">
                  <c:v>0.66</c:v>
                </c:pt>
                <c:pt idx="7">
                  <c:v>0.77</c:v>
                </c:pt>
                <c:pt idx="8">
                  <c:v>0.88</c:v>
                </c:pt>
                <c:pt idx="9">
                  <c:v>0.99</c:v>
                </c:pt>
                <c:pt idx="10">
                  <c:v>1.1</c:v>
                </c:pt>
                <c:pt idx="11">
                  <c:v>1.21</c:v>
                </c:pt>
                <c:pt idx="12">
                  <c:v>1.32</c:v>
                </c:pt>
                <c:pt idx="13">
                  <c:v>1.43</c:v>
                </c:pt>
                <c:pt idx="14">
                  <c:v>1.54</c:v>
                </c:pt>
                <c:pt idx="15">
                  <c:v>1.65</c:v>
                </c:pt>
                <c:pt idx="16">
                  <c:v>1.76</c:v>
                </c:pt>
                <c:pt idx="17">
                  <c:v>1.87</c:v>
                </c:pt>
                <c:pt idx="18">
                  <c:v>1.98</c:v>
                </c:pt>
                <c:pt idx="19">
                  <c:v>2.09</c:v>
                </c:pt>
                <c:pt idx="20">
                  <c:v>2.2</c:v>
                </c:pt>
                <c:pt idx="21">
                  <c:v>2.31</c:v>
                </c:pt>
                <c:pt idx="22">
                  <c:v>2.42</c:v>
                </c:pt>
                <c:pt idx="23">
                  <c:v>2.53</c:v>
                </c:pt>
                <c:pt idx="24">
                  <c:v>2.64</c:v>
                </c:pt>
                <c:pt idx="25">
                  <c:v>2.75</c:v>
                </c:pt>
                <c:pt idx="26">
                  <c:v>2.86</c:v>
                </c:pt>
                <c:pt idx="27">
                  <c:v>2.97</c:v>
                </c:pt>
                <c:pt idx="28">
                  <c:v>3.08</c:v>
                </c:pt>
                <c:pt idx="29">
                  <c:v>3.19</c:v>
                </c:pt>
                <c:pt idx="30">
                  <c:v>3.3</c:v>
                </c:pt>
                <c:pt idx="31">
                  <c:v>3.41</c:v>
                </c:pt>
                <c:pt idx="32">
                  <c:v>3.52</c:v>
                </c:pt>
                <c:pt idx="33">
                  <c:v>3.63</c:v>
                </c:pt>
                <c:pt idx="34">
                  <c:v>3.74</c:v>
                </c:pt>
                <c:pt idx="35">
                  <c:v>3.85</c:v>
                </c:pt>
                <c:pt idx="36">
                  <c:v>3.96</c:v>
                </c:pt>
                <c:pt idx="37">
                  <c:v>4.07</c:v>
                </c:pt>
                <c:pt idx="38">
                  <c:v>4.18</c:v>
                </c:pt>
                <c:pt idx="39">
                  <c:v>4.29</c:v>
                </c:pt>
              </c:numCache>
            </c:numRef>
          </c:xVal>
          <c:yVal>
            <c:numRef>
              <c:f>masteranswers!$H$2:$H$41</c:f>
              <c:numCache>
                <c:ptCount val="40"/>
                <c:pt idx="0">
                  <c:v>1.7411250173775439</c:v>
                </c:pt>
                <c:pt idx="1">
                  <c:v>1.913251695879512</c:v>
                </c:pt>
                <c:pt idx="2">
                  <c:v>1.7521746390888473</c:v>
                </c:pt>
                <c:pt idx="3">
                  <c:v>1.5388290861582363</c:v>
                </c:pt>
                <c:pt idx="4">
                  <c:v>1.3788941902890823</c:v>
                </c:pt>
                <c:pt idx="5">
                  <c:v>1.2257544308731594</c:v>
                </c:pt>
                <c:pt idx="6">
                  <c:v>1.0740295689753212</c:v>
                </c:pt>
                <c:pt idx="7">
                  <c:v>0.9915550378492443</c:v>
                </c:pt>
                <c:pt idx="8">
                  <c:v>0.9795753672436844</c:v>
                </c:pt>
                <c:pt idx="9">
                  <c:v>0.98350246375369</c:v>
                </c:pt>
                <c:pt idx="10">
                  <c:v>0.9359766965388705</c:v>
                </c:pt>
                <c:pt idx="11">
                  <c:v>0.8532520278107397</c:v>
                </c:pt>
                <c:pt idx="12">
                  <c:v>0.804438319595961</c:v>
                </c:pt>
                <c:pt idx="13">
                  <c:v>0.7907666145162344</c:v>
                </c:pt>
                <c:pt idx="14">
                  <c:v>0.7835385204933848</c:v>
                </c:pt>
                <c:pt idx="15">
                  <c:v>0.7957110674607514</c:v>
                </c:pt>
                <c:pt idx="16">
                  <c:v>0.8056027471295264</c:v>
                </c:pt>
                <c:pt idx="17">
                  <c:v>0.7874776430474397</c:v>
                </c:pt>
                <c:pt idx="18">
                  <c:v>0.7490313853488186</c:v>
                </c:pt>
                <c:pt idx="19">
                  <c:v>0.719281002251187</c:v>
                </c:pt>
                <c:pt idx="20">
                  <c:v>0.7231411347401452</c:v>
                </c:pt>
                <c:pt idx="21">
                  <c:v>0.7133266542177519</c:v>
                </c:pt>
                <c:pt idx="22">
                  <c:v>0.6895581177647654</c:v>
                </c:pt>
                <c:pt idx="23">
                  <c:v>0.6553346277947177</c:v>
                </c:pt>
                <c:pt idx="24">
                  <c:v>0.6365302163411221</c:v>
                </c:pt>
                <c:pt idx="25">
                  <c:v>0.6193878121175042</c:v>
                </c:pt>
                <c:pt idx="26">
                  <c:v>0.5970473020055953</c:v>
                </c:pt>
                <c:pt idx="27">
                  <c:v>0.5764244285226885</c:v>
                </c:pt>
                <c:pt idx="28">
                  <c:v>0.5789942283634709</c:v>
                </c:pt>
                <c:pt idx="29">
                  <c:v>0.5711927266808506</c:v>
                </c:pt>
                <c:pt idx="30">
                  <c:v>0.5526229543711387</c:v>
                </c:pt>
                <c:pt idx="31">
                  <c:v>0.5503000834985808</c:v>
                </c:pt>
                <c:pt idx="32">
                  <c:v>0.5418352613056443</c:v>
                </c:pt>
                <c:pt idx="33">
                  <c:v>0.531431073552565</c:v>
                </c:pt>
                <c:pt idx="34">
                  <c:v>0.5246558156862011</c:v>
                </c:pt>
                <c:pt idx="35">
                  <c:v>0.5130182777771916</c:v>
                </c:pt>
                <c:pt idx="36">
                  <c:v>0.4984200286395948</c:v>
                </c:pt>
                <c:pt idx="37">
                  <c:v>0.4869400686299282</c:v>
                </c:pt>
                <c:pt idx="38">
                  <c:v>0.477361039161293</c:v>
                </c:pt>
                <c:pt idx="39">
                  <c:v>0.4723949529013622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masteranswers!$I$1</c:f>
              <c:strCache>
                <c:ptCount val="1"/>
                <c:pt idx="0">
                  <c:v>pip/cf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masteranswers!$A$2:$A$41</c:f>
              <c:numCache>
                <c:ptCount val="40"/>
                <c:pt idx="0">
                  <c:v>0</c:v>
                </c:pt>
                <c:pt idx="1">
                  <c:v>0.11</c:v>
                </c:pt>
                <c:pt idx="2">
                  <c:v>0.22</c:v>
                </c:pt>
                <c:pt idx="3">
                  <c:v>0.33</c:v>
                </c:pt>
                <c:pt idx="4">
                  <c:v>0.44</c:v>
                </c:pt>
                <c:pt idx="5">
                  <c:v>0.55</c:v>
                </c:pt>
                <c:pt idx="6">
                  <c:v>0.66</c:v>
                </c:pt>
                <c:pt idx="7">
                  <c:v>0.77</c:v>
                </c:pt>
                <c:pt idx="8">
                  <c:v>0.88</c:v>
                </c:pt>
                <c:pt idx="9">
                  <c:v>0.99</c:v>
                </c:pt>
                <c:pt idx="10">
                  <c:v>1.1</c:v>
                </c:pt>
                <c:pt idx="11">
                  <c:v>1.21</c:v>
                </c:pt>
                <c:pt idx="12">
                  <c:v>1.32</c:v>
                </c:pt>
                <c:pt idx="13">
                  <c:v>1.43</c:v>
                </c:pt>
                <c:pt idx="14">
                  <c:v>1.54</c:v>
                </c:pt>
                <c:pt idx="15">
                  <c:v>1.65</c:v>
                </c:pt>
                <c:pt idx="16">
                  <c:v>1.76</c:v>
                </c:pt>
                <c:pt idx="17">
                  <c:v>1.87</c:v>
                </c:pt>
                <c:pt idx="18">
                  <c:v>1.98</c:v>
                </c:pt>
                <c:pt idx="19">
                  <c:v>2.09</c:v>
                </c:pt>
                <c:pt idx="20">
                  <c:v>2.2</c:v>
                </c:pt>
                <c:pt idx="21">
                  <c:v>2.31</c:v>
                </c:pt>
                <c:pt idx="22">
                  <c:v>2.42</c:v>
                </c:pt>
                <c:pt idx="23">
                  <c:v>2.53</c:v>
                </c:pt>
                <c:pt idx="24">
                  <c:v>2.64</c:v>
                </c:pt>
                <c:pt idx="25">
                  <c:v>2.75</c:v>
                </c:pt>
                <c:pt idx="26">
                  <c:v>2.86</c:v>
                </c:pt>
                <c:pt idx="27">
                  <c:v>2.97</c:v>
                </c:pt>
                <c:pt idx="28">
                  <c:v>3.08</c:v>
                </c:pt>
                <c:pt idx="29">
                  <c:v>3.19</c:v>
                </c:pt>
                <c:pt idx="30">
                  <c:v>3.3</c:v>
                </c:pt>
                <c:pt idx="31">
                  <c:v>3.41</c:v>
                </c:pt>
                <c:pt idx="32">
                  <c:v>3.52</c:v>
                </c:pt>
                <c:pt idx="33">
                  <c:v>3.63</c:v>
                </c:pt>
                <c:pt idx="34">
                  <c:v>3.74</c:v>
                </c:pt>
                <c:pt idx="35">
                  <c:v>3.85</c:v>
                </c:pt>
                <c:pt idx="36">
                  <c:v>3.96</c:v>
                </c:pt>
                <c:pt idx="37">
                  <c:v>4.07</c:v>
                </c:pt>
                <c:pt idx="38">
                  <c:v>4.18</c:v>
                </c:pt>
                <c:pt idx="39">
                  <c:v>4.29</c:v>
                </c:pt>
              </c:numCache>
            </c:numRef>
          </c:xVal>
          <c:yVal>
            <c:numRef>
              <c:f>masteranswers!$I$2:$I$41</c:f>
              <c:numCache>
                <c:ptCount val="40"/>
                <c:pt idx="0">
                  <c:v>0.5743412965866086</c:v>
                </c:pt>
                <c:pt idx="1">
                  <c:v>0.5226703847453301</c:v>
                </c:pt>
                <c:pt idx="2">
                  <c:v>0.5707193664896397</c:v>
                </c:pt>
                <c:pt idx="3">
                  <c:v>0.6498447481887348</c:v>
                </c:pt>
                <c:pt idx="4">
                  <c:v>0.7252188072460818</c:v>
                </c:pt>
                <c:pt idx="5">
                  <c:v>0.8158240956042521</c:v>
                </c:pt>
                <c:pt idx="6">
                  <c:v>0.9310730624986896</c:v>
                </c:pt>
                <c:pt idx="7">
                  <c:v>1.0085168869385945</c:v>
                </c:pt>
                <c:pt idx="8">
                  <c:v>1.0208504964899088</c:v>
                </c:pt>
                <c:pt idx="9">
                  <c:v>1.0167742703799079</c:v>
                </c:pt>
                <c:pt idx="10">
                  <c:v>1.0684026682479169</c:v>
                </c:pt>
                <c:pt idx="11">
                  <c:v>1.1719866667832994</c:v>
                </c:pt>
                <c:pt idx="12">
                  <c:v>1.2431033873451756</c:v>
                </c:pt>
                <c:pt idx="13">
                  <c:v>1.2645956235921365</c:v>
                </c:pt>
                <c:pt idx="14">
                  <c:v>1.2762614394124643</c:v>
                </c:pt>
                <c:pt idx="15">
                  <c:v>1.2567375783664403</c:v>
                </c:pt>
                <c:pt idx="16">
                  <c:v>1.241306591323252</c:v>
                </c:pt>
                <c:pt idx="17">
                  <c:v>1.2698773213803574</c:v>
                </c:pt>
                <c:pt idx="18">
                  <c:v>1.3350575417267823</c:v>
                </c:pt>
                <c:pt idx="19">
                  <c:v>1.3902772308322144</c:v>
                </c:pt>
                <c:pt idx="20">
                  <c:v>1.382855921146488</c:v>
                </c:pt>
                <c:pt idx="21">
                  <c:v>1.401882285047402</c:v>
                </c:pt>
                <c:pt idx="22">
                  <c:v>1.4502040861204657</c:v>
                </c:pt>
                <c:pt idx="23">
                  <c:v>1.5259379828060118</c:v>
                </c:pt>
                <c:pt idx="24">
                  <c:v>1.5710173285223767</c:v>
                </c:pt>
                <c:pt idx="25">
                  <c:v>1.6144973802136906</c:v>
                </c:pt>
                <c:pt idx="26">
                  <c:v>1.674909168236436</c:v>
                </c:pt>
                <c:pt idx="27">
                  <c:v>1.734832790766499</c:v>
                </c:pt>
                <c:pt idx="28">
                  <c:v>1.727132933304885</c:v>
                </c:pt>
                <c:pt idx="29">
                  <c:v>1.7507225727661306</c:v>
                </c:pt>
                <c:pt idx="30">
                  <c:v>1.8095520500735571</c:v>
                </c:pt>
                <c:pt idx="31">
                  <c:v>1.8171903475689348</c:v>
                </c:pt>
                <c:pt idx="32">
                  <c:v>1.8455794065346165</c:v>
                </c:pt>
                <c:pt idx="33">
                  <c:v>1.881711570449009</c:v>
                </c:pt>
                <c:pt idx="34">
                  <c:v>1.9060114652347706</c:v>
                </c:pt>
                <c:pt idx="35">
                  <c:v>1.9492482886434486</c:v>
                </c:pt>
                <c:pt idx="36">
                  <c:v>2.0063399192232207</c:v>
                </c:pt>
                <c:pt idx="37">
                  <c:v>2.0536408162376847</c:v>
                </c:pt>
                <c:pt idx="38">
                  <c:v>2.094850475767703</c:v>
                </c:pt>
                <c:pt idx="39">
                  <c:v>2.1168727435765042</c:v>
                </c:pt>
              </c:numCache>
            </c:numRef>
          </c:yVal>
          <c:smooth val="0"/>
        </c:ser>
        <c:axId val="29063864"/>
        <c:axId val="60248185"/>
      </c:scatterChart>
      <c:valAx>
        <c:axId val="29063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48185"/>
        <c:crosses val="autoZero"/>
        <c:crossBetween val="midCat"/>
        <c:dispUnits/>
      </c:valAx>
      <c:valAx>
        <c:axId val="60248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638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175"/>
          <c:y val="0.40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0.42125</cdr:x>
      <cdr:y>0.93025</cdr:y>
    </cdr:from>
    <cdr:to>
      <cdr:x>0.50375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400175" y="23812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um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</cdr:x>
      <cdr:y>0.9305</cdr:y>
    </cdr:from>
    <cdr:to>
      <cdr:x>0.49825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371600" y="2524125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um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26</xdr:row>
      <xdr:rowOff>0</xdr:rowOff>
    </xdr:from>
    <xdr:to>
      <xdr:col>8</xdr:col>
      <xdr:colOff>257175</xdr:colOff>
      <xdr:row>41</xdr:row>
      <xdr:rowOff>133350</xdr:rowOff>
    </xdr:to>
    <xdr:graphicFrame>
      <xdr:nvGraphicFramePr>
        <xdr:cNvPr id="1" name="Chart 1"/>
        <xdr:cNvGraphicFramePr/>
      </xdr:nvGraphicFramePr>
      <xdr:xfrm>
        <a:off x="3619500" y="4210050"/>
        <a:ext cx="33432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257175</xdr:colOff>
      <xdr:row>9</xdr:row>
      <xdr:rowOff>66675</xdr:rowOff>
    </xdr:from>
    <xdr:to>
      <xdr:col>8</xdr:col>
      <xdr:colOff>219075</xdr:colOff>
      <xdr:row>26</xdr:row>
      <xdr:rowOff>28575</xdr:rowOff>
    </xdr:to>
    <xdr:graphicFrame>
      <xdr:nvGraphicFramePr>
        <xdr:cNvPr id="2" name="Chart 4"/>
        <xdr:cNvGraphicFramePr/>
      </xdr:nvGraphicFramePr>
      <xdr:xfrm>
        <a:off x="3609975" y="1524000"/>
        <a:ext cx="33147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6"/>
  <sheetViews>
    <sheetView workbookViewId="0" topLeftCell="A1">
      <selection activeCell="H10" sqref="H10"/>
    </sheetView>
  </sheetViews>
  <sheetFormatPr defaultColWidth="9.00390625" defaultRowHeight="12.75"/>
  <cols>
    <col min="1" max="16384" width="11.00390625" style="0" customWidth="1"/>
  </cols>
  <sheetData>
    <row r="2" spans="1:5" ht="12.75">
      <c r="A2" t="s">
        <v>0</v>
      </c>
      <c r="B2" t="s">
        <v>1</v>
      </c>
      <c r="C2" t="s">
        <v>2</v>
      </c>
      <c r="E2" s="4" t="s">
        <v>15</v>
      </c>
    </row>
    <row r="3" spans="1:3" ht="12.75">
      <c r="A3" t="s">
        <v>3</v>
      </c>
      <c r="B3" t="s">
        <v>4</v>
      </c>
      <c r="C3" t="s">
        <v>5</v>
      </c>
    </row>
    <row r="4" spans="1:3" ht="12.75">
      <c r="A4">
        <v>88248</v>
      </c>
      <c r="B4">
        <v>13259.8701</v>
      </c>
      <c r="C4">
        <v>10329.1934</v>
      </c>
    </row>
    <row r="5" spans="1:3" ht="12.75">
      <c r="A5" t="s">
        <v>0</v>
      </c>
      <c r="B5" t="s">
        <v>1</v>
      </c>
      <c r="C5" t="s">
        <v>2</v>
      </c>
    </row>
    <row r="6" spans="1:5" ht="12.75">
      <c r="A6" t="s">
        <v>6</v>
      </c>
      <c r="B6" t="s">
        <v>3</v>
      </c>
      <c r="C6" t="s">
        <v>7</v>
      </c>
      <c r="D6" t="s">
        <v>8</v>
      </c>
      <c r="E6" t="s">
        <v>19</v>
      </c>
    </row>
    <row r="7" spans="1:5" ht="12.75">
      <c r="A7">
        <v>0</v>
      </c>
      <c r="B7">
        <v>1646</v>
      </c>
      <c r="C7">
        <v>7538</v>
      </c>
      <c r="D7">
        <v>2419</v>
      </c>
      <c r="E7" t="s">
        <v>16</v>
      </c>
    </row>
    <row r="8" spans="1:4" ht="12.75">
      <c r="A8">
        <v>1</v>
      </c>
      <c r="B8">
        <v>1621</v>
      </c>
      <c r="C8">
        <v>12608</v>
      </c>
      <c r="D8">
        <v>3682</v>
      </c>
    </row>
    <row r="9" spans="1:4" ht="12.75">
      <c r="A9">
        <v>2</v>
      </c>
      <c r="B9">
        <v>1599</v>
      </c>
      <c r="C9">
        <v>15802</v>
      </c>
      <c r="D9">
        <v>5039</v>
      </c>
    </row>
    <row r="10" spans="1:4" ht="12.75">
      <c r="A10">
        <v>3</v>
      </c>
      <c r="B10">
        <v>1582</v>
      </c>
      <c r="C10">
        <v>17103</v>
      </c>
      <c r="D10">
        <v>6210</v>
      </c>
    </row>
    <row r="11" spans="1:4" ht="12.75">
      <c r="A11">
        <v>4</v>
      </c>
      <c r="B11">
        <v>1570</v>
      </c>
      <c r="C11">
        <v>17586</v>
      </c>
      <c r="D11">
        <v>7126</v>
      </c>
    </row>
    <row r="12" spans="1:4" ht="12.75">
      <c r="A12">
        <v>5</v>
      </c>
      <c r="B12">
        <v>1553</v>
      </c>
      <c r="C12">
        <v>17151</v>
      </c>
      <c r="D12">
        <v>7818</v>
      </c>
    </row>
    <row r="13" spans="1:4" ht="12.75">
      <c r="A13">
        <v>6</v>
      </c>
      <c r="B13">
        <v>1538</v>
      </c>
      <c r="C13">
        <v>16339</v>
      </c>
      <c r="D13">
        <v>8500</v>
      </c>
    </row>
    <row r="14" spans="1:4" ht="12.75">
      <c r="A14">
        <v>7</v>
      </c>
      <c r="B14">
        <v>1523</v>
      </c>
      <c r="C14">
        <v>15709</v>
      </c>
      <c r="D14">
        <v>8852</v>
      </c>
    </row>
    <row r="15" spans="1:4" ht="12.75">
      <c r="A15">
        <v>8</v>
      </c>
      <c r="B15">
        <v>1511</v>
      </c>
      <c r="C15">
        <v>15542</v>
      </c>
      <c r="D15">
        <v>8865</v>
      </c>
    </row>
    <row r="16" spans="1:4" ht="12.75">
      <c r="A16">
        <v>9</v>
      </c>
      <c r="B16">
        <v>1492</v>
      </c>
      <c r="C16">
        <v>15379</v>
      </c>
      <c r="D16">
        <v>8737</v>
      </c>
    </row>
    <row r="17" spans="1:4" ht="12.75">
      <c r="A17">
        <v>10</v>
      </c>
      <c r="B17">
        <v>1471</v>
      </c>
      <c r="C17">
        <v>14733</v>
      </c>
      <c r="D17">
        <v>8795</v>
      </c>
    </row>
    <row r="18" spans="1:4" ht="12.75">
      <c r="A18">
        <v>11</v>
      </c>
      <c r="B18">
        <v>1458</v>
      </c>
      <c r="C18">
        <v>14031</v>
      </c>
      <c r="D18">
        <v>9188</v>
      </c>
    </row>
    <row r="19" spans="1:4" ht="12.75">
      <c r="A19">
        <v>12</v>
      </c>
      <c r="B19">
        <v>1446</v>
      </c>
      <c r="C19">
        <v>13558</v>
      </c>
      <c r="D19">
        <v>9417</v>
      </c>
    </row>
    <row r="20" spans="1:4" ht="12.75">
      <c r="A20">
        <v>13</v>
      </c>
      <c r="B20">
        <v>1437</v>
      </c>
      <c r="C20">
        <v>13237</v>
      </c>
      <c r="D20">
        <v>9353</v>
      </c>
    </row>
    <row r="21" spans="1:4" ht="12.75">
      <c r="A21">
        <v>14</v>
      </c>
      <c r="B21">
        <v>1428</v>
      </c>
      <c r="C21">
        <v>12872</v>
      </c>
      <c r="D21">
        <v>9179</v>
      </c>
    </row>
    <row r="22" spans="1:4" ht="12.75">
      <c r="A22">
        <v>15</v>
      </c>
      <c r="B22">
        <v>1416</v>
      </c>
      <c r="C22">
        <v>12743</v>
      </c>
      <c r="D22">
        <v>8948</v>
      </c>
    </row>
    <row r="23" spans="1:4" ht="12.75">
      <c r="A23">
        <v>16</v>
      </c>
      <c r="B23">
        <v>1395</v>
      </c>
      <c r="C23">
        <v>12639</v>
      </c>
      <c r="D23">
        <v>8766</v>
      </c>
    </row>
    <row r="24" spans="1:4" ht="12.75">
      <c r="A24">
        <v>17</v>
      </c>
      <c r="B24">
        <v>1371</v>
      </c>
      <c r="C24">
        <v>12349</v>
      </c>
      <c r="D24">
        <v>8762</v>
      </c>
    </row>
    <row r="25" spans="1:4" ht="12.75">
      <c r="A25">
        <v>18</v>
      </c>
      <c r="B25">
        <v>1384</v>
      </c>
      <c r="C25">
        <v>12222</v>
      </c>
      <c r="D25">
        <v>9117</v>
      </c>
    </row>
    <row r="26" spans="1:4" ht="12.75">
      <c r="A26">
        <v>19</v>
      </c>
      <c r="B26">
        <v>1306</v>
      </c>
      <c r="C26">
        <v>11631</v>
      </c>
      <c r="D26">
        <v>9035</v>
      </c>
    </row>
    <row r="27" spans="1:4" ht="12.75">
      <c r="A27">
        <v>20</v>
      </c>
      <c r="B27">
        <v>1288</v>
      </c>
      <c r="C27">
        <v>11608</v>
      </c>
      <c r="D27">
        <v>8969</v>
      </c>
    </row>
    <row r="28" spans="1:4" ht="12.75">
      <c r="A28">
        <v>21</v>
      </c>
      <c r="B28">
        <v>1272</v>
      </c>
      <c r="C28">
        <v>11656</v>
      </c>
      <c r="D28">
        <v>9130</v>
      </c>
    </row>
    <row r="29" spans="1:4" ht="12.75">
      <c r="A29">
        <v>22</v>
      </c>
      <c r="B29">
        <v>1262</v>
      </c>
      <c r="C29">
        <v>11607</v>
      </c>
      <c r="D29">
        <v>9405</v>
      </c>
    </row>
    <row r="30" spans="1:4" ht="12.75">
      <c r="A30">
        <v>23</v>
      </c>
      <c r="B30">
        <v>1251</v>
      </c>
      <c r="C30">
        <v>11201</v>
      </c>
      <c r="D30">
        <v>9550</v>
      </c>
    </row>
    <row r="31" spans="1:4" ht="12.75">
      <c r="A31">
        <v>24</v>
      </c>
      <c r="B31">
        <v>1235</v>
      </c>
      <c r="C31">
        <v>10842</v>
      </c>
      <c r="D31">
        <v>9517</v>
      </c>
    </row>
    <row r="32" spans="1:4" ht="12.75">
      <c r="A32">
        <v>25</v>
      </c>
      <c r="B32">
        <v>1223</v>
      </c>
      <c r="C32">
        <v>10652</v>
      </c>
      <c r="D32">
        <v>9609</v>
      </c>
    </row>
    <row r="33" spans="1:4" ht="12.75">
      <c r="A33">
        <v>26</v>
      </c>
      <c r="B33">
        <v>1207</v>
      </c>
      <c r="C33">
        <v>10458</v>
      </c>
      <c r="D33">
        <v>9787</v>
      </c>
    </row>
    <row r="34" spans="1:4" ht="12.75">
      <c r="A34">
        <v>27</v>
      </c>
      <c r="B34">
        <v>1191</v>
      </c>
      <c r="C34">
        <v>10137</v>
      </c>
      <c r="D34">
        <v>9826</v>
      </c>
    </row>
    <row r="35" spans="1:4" ht="12.75">
      <c r="A35">
        <v>28</v>
      </c>
      <c r="B35">
        <v>1179</v>
      </c>
      <c r="C35">
        <v>9948</v>
      </c>
      <c r="D35">
        <v>9600</v>
      </c>
    </row>
    <row r="36" spans="1:4" ht="12.75">
      <c r="A36">
        <v>29</v>
      </c>
      <c r="B36">
        <v>1161</v>
      </c>
      <c r="C36">
        <v>9770</v>
      </c>
      <c r="D36">
        <v>9557</v>
      </c>
    </row>
    <row r="37" spans="1:4" ht="12.75">
      <c r="A37">
        <v>30</v>
      </c>
      <c r="B37">
        <v>1142</v>
      </c>
      <c r="C37">
        <v>9486</v>
      </c>
      <c r="D37">
        <v>9591</v>
      </c>
    </row>
    <row r="38" spans="1:4" ht="12.75">
      <c r="A38">
        <v>31</v>
      </c>
      <c r="B38">
        <v>1128</v>
      </c>
      <c r="C38">
        <v>9324</v>
      </c>
      <c r="D38">
        <v>9467</v>
      </c>
    </row>
    <row r="39" spans="1:4" ht="12.75">
      <c r="A39">
        <v>32</v>
      </c>
      <c r="B39">
        <v>1112</v>
      </c>
      <c r="C39">
        <v>9167</v>
      </c>
      <c r="D39">
        <v>9453</v>
      </c>
    </row>
    <row r="40" spans="1:4" ht="12.75">
      <c r="A40">
        <v>33</v>
      </c>
      <c r="B40">
        <v>1096</v>
      </c>
      <c r="C40">
        <v>9010</v>
      </c>
      <c r="D40">
        <v>9473</v>
      </c>
    </row>
    <row r="41" spans="1:4" ht="12.75">
      <c r="A41">
        <v>34</v>
      </c>
      <c r="B41">
        <v>1077</v>
      </c>
      <c r="C41">
        <v>8774</v>
      </c>
      <c r="D41">
        <v>9344</v>
      </c>
    </row>
    <row r="42" spans="1:4" ht="12.75">
      <c r="A42">
        <v>35</v>
      </c>
      <c r="B42">
        <v>1060</v>
      </c>
      <c r="C42">
        <v>8550</v>
      </c>
      <c r="D42">
        <v>9312</v>
      </c>
    </row>
    <row r="43" spans="1:4" ht="12.75">
      <c r="A43">
        <v>36</v>
      </c>
      <c r="B43">
        <v>1044</v>
      </c>
      <c r="C43">
        <v>8296</v>
      </c>
      <c r="D43">
        <v>9300</v>
      </c>
    </row>
    <row r="44" spans="1:4" ht="12.75">
      <c r="A44">
        <v>37</v>
      </c>
      <c r="B44">
        <v>1025</v>
      </c>
      <c r="C44">
        <v>8023</v>
      </c>
      <c r="D44">
        <v>9206</v>
      </c>
    </row>
    <row r="45" spans="1:4" ht="12.75">
      <c r="A45">
        <v>38</v>
      </c>
      <c r="B45">
        <v>1009</v>
      </c>
      <c r="C45">
        <v>7743</v>
      </c>
      <c r="D45">
        <v>9063</v>
      </c>
    </row>
    <row r="46" spans="1:4" ht="12.75">
      <c r="A46">
        <v>39</v>
      </c>
      <c r="B46">
        <v>995</v>
      </c>
      <c r="C46">
        <v>7457</v>
      </c>
      <c r="D46">
        <v>8820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J33" sqref="J33"/>
    </sheetView>
  </sheetViews>
  <sheetFormatPr defaultColWidth="9.00390625" defaultRowHeight="12.75"/>
  <cols>
    <col min="1" max="16384" width="11.00390625" style="0" customWidth="1"/>
  </cols>
  <sheetData>
    <row r="1" spans="1:9" ht="12.75">
      <c r="A1" t="s">
        <v>10</v>
      </c>
      <c r="B1" t="str">
        <f>pastedatahere!B6</f>
        <v>area</v>
      </c>
      <c r="C1" t="s">
        <v>14</v>
      </c>
      <c r="D1" t="s">
        <v>13</v>
      </c>
      <c r="F1" s="3" t="str">
        <f>C1</f>
        <v>cf</v>
      </c>
      <c r="G1" s="3" t="str">
        <f>D1</f>
        <v>pip</v>
      </c>
      <c r="H1" t="s">
        <v>17</v>
      </c>
      <c r="I1" t="s">
        <v>18</v>
      </c>
    </row>
    <row r="2" spans="1:9" ht="12.75">
      <c r="A2">
        <f>pastedatahere!A7*scale</f>
        <v>0</v>
      </c>
      <c r="B2">
        <f>pastedatahere!B7</f>
        <v>1646</v>
      </c>
      <c r="C2">
        <f>pastedatahere!C7</f>
        <v>7538</v>
      </c>
      <c r="D2">
        <f>pastedatahere!D7</f>
        <v>2419</v>
      </c>
      <c r="E2" s="1" t="s">
        <v>9</v>
      </c>
      <c r="F2" s="3">
        <f>C2*(1/max1)</f>
        <v>0.42863641533037644</v>
      </c>
      <c r="G2" s="3">
        <f>D2*(1/max2)</f>
        <v>0.24618359454508448</v>
      </c>
      <c r="H2">
        <f>F2/G2</f>
        <v>1.7411250173775439</v>
      </c>
      <c r="I2">
        <f>G2/F2</f>
        <v>0.5743412965866086</v>
      </c>
    </row>
    <row r="3" spans="1:9" ht="12.75">
      <c r="A3">
        <f>pastedatahere!A8*scale</f>
        <v>0.11</v>
      </c>
      <c r="B3">
        <f>pastedatahere!B8</f>
        <v>1621</v>
      </c>
      <c r="C3">
        <f>pastedatahere!C8</f>
        <v>12608</v>
      </c>
      <c r="D3">
        <f>pastedatahere!D8</f>
        <v>3682</v>
      </c>
      <c r="E3" s="2">
        <v>0.11</v>
      </c>
      <c r="F3" s="3">
        <f aca="true" t="shared" si="0" ref="F3:F41">C3*(1/max1)</f>
        <v>0.7169339247128398</v>
      </c>
      <c r="G3" s="3">
        <f aca="true" t="shared" si="1" ref="G3:G41">D3*(1/max2)</f>
        <v>0.37472013026663953</v>
      </c>
      <c r="H3">
        <f aca="true" t="shared" si="2" ref="H3:H41">F3/G3</f>
        <v>1.913251695879512</v>
      </c>
      <c r="I3">
        <f aca="true" t="shared" si="3" ref="I3:I41">G3/F3</f>
        <v>0.5226703847453301</v>
      </c>
    </row>
    <row r="4" spans="1:9" ht="12.75">
      <c r="A4">
        <f>pastedatahere!A9*scale</f>
        <v>0.22</v>
      </c>
      <c r="B4">
        <f>pastedatahere!B9</f>
        <v>1599</v>
      </c>
      <c r="C4">
        <f>pastedatahere!C9</f>
        <v>15802</v>
      </c>
      <c r="D4">
        <f>pastedatahere!D9</f>
        <v>5039</v>
      </c>
      <c r="F4" s="3">
        <f t="shared" si="0"/>
        <v>0.8985556692823837</v>
      </c>
      <c r="G4" s="3">
        <f t="shared" si="1"/>
        <v>0.5128231223285162</v>
      </c>
      <c r="H4">
        <f t="shared" si="2"/>
        <v>1.7521746390888473</v>
      </c>
      <c r="I4">
        <f t="shared" si="3"/>
        <v>0.5707193664896397</v>
      </c>
    </row>
    <row r="5" spans="1:9" ht="12.75">
      <c r="A5">
        <f>pastedatahere!A10*scale</f>
        <v>0.33</v>
      </c>
      <c r="B5">
        <f>pastedatahere!B10</f>
        <v>1582</v>
      </c>
      <c r="C5">
        <f>pastedatahere!C10</f>
        <v>17103</v>
      </c>
      <c r="D5">
        <f>pastedatahere!D10</f>
        <v>6210</v>
      </c>
      <c r="E5" s="1" t="s">
        <v>11</v>
      </c>
      <c r="F5" s="3">
        <f t="shared" si="0"/>
        <v>0.9725349709996588</v>
      </c>
      <c r="G5" s="3">
        <f t="shared" si="1"/>
        <v>0.6319967433340118</v>
      </c>
      <c r="H5">
        <f t="shared" si="2"/>
        <v>1.5388290861582363</v>
      </c>
      <c r="I5">
        <f t="shared" si="3"/>
        <v>0.6498447481887348</v>
      </c>
    </row>
    <row r="6" spans="1:9" ht="12.75">
      <c r="A6">
        <f>pastedatahere!A11*scale</f>
        <v>0.44</v>
      </c>
      <c r="B6">
        <f>pastedatahere!B11</f>
        <v>1570</v>
      </c>
      <c r="C6">
        <f>pastedatahere!C11</f>
        <v>17586</v>
      </c>
      <c r="D6">
        <f>pastedatahere!D11</f>
        <v>7126</v>
      </c>
      <c r="E6" s="2">
        <f>MAX(C:C)</f>
        <v>17586</v>
      </c>
      <c r="F6" s="3">
        <f t="shared" si="0"/>
        <v>1</v>
      </c>
      <c r="G6" s="3">
        <f t="shared" si="1"/>
        <v>0.7252188072460818</v>
      </c>
      <c r="H6">
        <f t="shared" si="2"/>
        <v>1.3788941902890823</v>
      </c>
      <c r="I6">
        <f t="shared" si="3"/>
        <v>0.7252188072460818</v>
      </c>
    </row>
    <row r="7" spans="1:9" ht="12.75">
      <c r="A7">
        <f>pastedatahere!A12*scale</f>
        <v>0.55</v>
      </c>
      <c r="B7">
        <f>pastedatahere!B12</f>
        <v>1553</v>
      </c>
      <c r="C7">
        <f>pastedatahere!C12</f>
        <v>17151</v>
      </c>
      <c r="D7">
        <f>pastedatahere!D12</f>
        <v>7818</v>
      </c>
      <c r="F7" s="3">
        <f t="shared" si="0"/>
        <v>0.9752644148754691</v>
      </c>
      <c r="G7" s="3">
        <f t="shared" si="1"/>
        <v>0.7956442092407897</v>
      </c>
      <c r="H7">
        <f t="shared" si="2"/>
        <v>1.2257544308731594</v>
      </c>
      <c r="I7">
        <f t="shared" si="3"/>
        <v>0.8158240956042521</v>
      </c>
    </row>
    <row r="8" spans="1:9" ht="12.75">
      <c r="A8">
        <f>pastedatahere!A13*scale</f>
        <v>0.66</v>
      </c>
      <c r="B8">
        <f>pastedatahere!B13</f>
        <v>1538</v>
      </c>
      <c r="C8">
        <f>pastedatahere!C13</f>
        <v>16339</v>
      </c>
      <c r="D8">
        <f>pastedatahere!D13</f>
        <v>8500</v>
      </c>
      <c r="F8" s="3">
        <f t="shared" si="0"/>
        <v>0.9290913226430115</v>
      </c>
      <c r="G8" s="3">
        <f t="shared" si="1"/>
        <v>0.8650519031141869</v>
      </c>
      <c r="H8">
        <f t="shared" si="2"/>
        <v>1.0740295689753212</v>
      </c>
      <c r="I8">
        <f t="shared" si="3"/>
        <v>0.9310730624986896</v>
      </c>
    </row>
    <row r="9" spans="1:9" ht="12.75">
      <c r="A9">
        <f>pastedatahere!A14*scale</f>
        <v>0.77</v>
      </c>
      <c r="B9">
        <f>pastedatahere!B14</f>
        <v>1523</v>
      </c>
      <c r="C9">
        <f>pastedatahere!C14</f>
        <v>15709</v>
      </c>
      <c r="D9">
        <f>pastedatahere!D14</f>
        <v>8852</v>
      </c>
      <c r="E9" s="1" t="s">
        <v>12</v>
      </c>
      <c r="F9" s="3">
        <f t="shared" si="0"/>
        <v>0.8932673717730012</v>
      </c>
      <c r="G9" s="3">
        <f t="shared" si="1"/>
        <v>0.9008752289843273</v>
      </c>
      <c r="H9">
        <f t="shared" si="2"/>
        <v>0.9915550378492443</v>
      </c>
      <c r="I9">
        <f t="shared" si="3"/>
        <v>1.0085168869385945</v>
      </c>
    </row>
    <row r="10" spans="1:9" ht="12.75">
      <c r="A10">
        <f>pastedatahere!A15*scale</f>
        <v>0.88</v>
      </c>
      <c r="B10">
        <f>pastedatahere!B15</f>
        <v>1511</v>
      </c>
      <c r="C10">
        <f>pastedatahere!C15</f>
        <v>15542</v>
      </c>
      <c r="D10">
        <f>pastedatahere!D15</f>
        <v>8865</v>
      </c>
      <c r="E10" s="2">
        <f>MAX(D:D)</f>
        <v>9826</v>
      </c>
      <c r="F10" s="3">
        <f t="shared" si="0"/>
        <v>0.8837711816217446</v>
      </c>
      <c r="G10" s="3">
        <f t="shared" si="1"/>
        <v>0.9021982495420313</v>
      </c>
      <c r="H10">
        <f t="shared" si="2"/>
        <v>0.9795753672436844</v>
      </c>
      <c r="I10">
        <f t="shared" si="3"/>
        <v>1.0208504964899088</v>
      </c>
    </row>
    <row r="11" spans="1:9" ht="12.75">
      <c r="A11">
        <f>pastedatahere!A16*scale</f>
        <v>0.99</v>
      </c>
      <c r="B11">
        <f>pastedatahere!B16</f>
        <v>1492</v>
      </c>
      <c r="C11">
        <f>pastedatahere!C16</f>
        <v>15379</v>
      </c>
      <c r="D11">
        <f>pastedatahere!D16</f>
        <v>8737</v>
      </c>
      <c r="F11" s="3">
        <f t="shared" si="0"/>
        <v>0.8745024451268054</v>
      </c>
      <c r="G11" s="3">
        <f t="shared" si="1"/>
        <v>0.889171585589253</v>
      </c>
      <c r="H11">
        <f t="shared" si="2"/>
        <v>0.98350246375369</v>
      </c>
      <c r="I11">
        <f t="shared" si="3"/>
        <v>1.0167742703799079</v>
      </c>
    </row>
    <row r="12" spans="1:9" ht="12.75">
      <c r="A12">
        <f>pastedatahere!A17*scale</f>
        <v>1.1</v>
      </c>
      <c r="B12">
        <f>pastedatahere!B17</f>
        <v>1471</v>
      </c>
      <c r="C12">
        <f>pastedatahere!C17</f>
        <v>14733</v>
      </c>
      <c r="D12">
        <f>pastedatahere!D17</f>
        <v>8795</v>
      </c>
      <c r="F12" s="3">
        <f t="shared" si="0"/>
        <v>0.8377686796315251</v>
      </c>
      <c r="G12" s="3">
        <f t="shared" si="1"/>
        <v>0.8950742926928557</v>
      </c>
      <c r="H12">
        <f t="shared" si="2"/>
        <v>0.9359766965388705</v>
      </c>
      <c r="I12">
        <f t="shared" si="3"/>
        <v>1.0684026682479169</v>
      </c>
    </row>
    <row r="13" spans="1:9" ht="12.75">
      <c r="A13">
        <f>pastedatahere!A18*scale</f>
        <v>1.21</v>
      </c>
      <c r="B13">
        <f>pastedatahere!B18</f>
        <v>1458</v>
      </c>
      <c r="C13">
        <f>pastedatahere!C18</f>
        <v>14031</v>
      </c>
      <c r="D13">
        <f>pastedatahere!D18</f>
        <v>9188</v>
      </c>
      <c r="F13" s="3">
        <f t="shared" si="0"/>
        <v>0.7978505629477994</v>
      </c>
      <c r="G13" s="3">
        <f t="shared" si="1"/>
        <v>0.9350702218603705</v>
      </c>
      <c r="H13">
        <f t="shared" si="2"/>
        <v>0.8532520278107397</v>
      </c>
      <c r="I13">
        <f t="shared" si="3"/>
        <v>1.1719866667832994</v>
      </c>
    </row>
    <row r="14" spans="1:9" ht="12.75">
      <c r="A14">
        <f>pastedatahere!A19*scale</f>
        <v>1.32</v>
      </c>
      <c r="B14">
        <f>pastedatahere!B19</f>
        <v>1446</v>
      </c>
      <c r="C14">
        <f>pastedatahere!C19</f>
        <v>13558</v>
      </c>
      <c r="D14">
        <f>pastedatahere!D19</f>
        <v>9417</v>
      </c>
      <c r="F14" s="3">
        <f t="shared" si="0"/>
        <v>0.770954168088252</v>
      </c>
      <c r="G14" s="3">
        <f t="shared" si="1"/>
        <v>0.9583757378383879</v>
      </c>
      <c r="H14">
        <f t="shared" si="2"/>
        <v>0.804438319595961</v>
      </c>
      <c r="I14">
        <f t="shared" si="3"/>
        <v>1.2431033873451756</v>
      </c>
    </row>
    <row r="15" spans="1:9" ht="12.75">
      <c r="A15">
        <f>pastedatahere!A20*scale</f>
        <v>1.43</v>
      </c>
      <c r="B15">
        <f>pastedatahere!B20</f>
        <v>1437</v>
      </c>
      <c r="C15">
        <f>pastedatahere!C20</f>
        <v>13237</v>
      </c>
      <c r="D15">
        <f>pastedatahere!D20</f>
        <v>9353</v>
      </c>
      <c r="F15" s="3">
        <f t="shared" si="0"/>
        <v>0.7527010121687706</v>
      </c>
      <c r="G15" s="3">
        <f t="shared" si="1"/>
        <v>0.9518624058619988</v>
      </c>
      <c r="H15">
        <f t="shared" si="2"/>
        <v>0.7907666145162344</v>
      </c>
      <c r="I15">
        <f t="shared" si="3"/>
        <v>1.2645956235921365</v>
      </c>
    </row>
    <row r="16" spans="1:9" ht="12.75">
      <c r="A16">
        <f>pastedatahere!A21*scale</f>
        <v>1.54</v>
      </c>
      <c r="B16">
        <f>pastedatahere!B21</f>
        <v>1428</v>
      </c>
      <c r="C16">
        <f>pastedatahere!C21</f>
        <v>12872</v>
      </c>
      <c r="D16">
        <f>pastedatahere!D21</f>
        <v>9179</v>
      </c>
      <c r="F16" s="3">
        <f t="shared" si="0"/>
        <v>0.7319458660297964</v>
      </c>
      <c r="G16" s="3">
        <f t="shared" si="1"/>
        <v>0.9341542845511908</v>
      </c>
      <c r="H16">
        <f t="shared" si="2"/>
        <v>0.7835385204933848</v>
      </c>
      <c r="I16">
        <f t="shared" si="3"/>
        <v>1.2762614394124643</v>
      </c>
    </row>
    <row r="17" spans="1:9" ht="12.75">
      <c r="A17">
        <f>pastedatahere!A22*scale</f>
        <v>1.65</v>
      </c>
      <c r="B17">
        <f>pastedatahere!B22</f>
        <v>1416</v>
      </c>
      <c r="C17">
        <f>pastedatahere!C22</f>
        <v>12743</v>
      </c>
      <c r="D17">
        <f>pastedatahere!D22</f>
        <v>8948</v>
      </c>
      <c r="F17" s="3">
        <f t="shared" si="0"/>
        <v>0.7246104856135562</v>
      </c>
      <c r="G17" s="3">
        <f t="shared" si="1"/>
        <v>0.910645226948911</v>
      </c>
      <c r="H17">
        <f t="shared" si="2"/>
        <v>0.7957110674607514</v>
      </c>
      <c r="I17">
        <f t="shared" si="3"/>
        <v>1.2567375783664403</v>
      </c>
    </row>
    <row r="18" spans="1:9" ht="12.75">
      <c r="A18">
        <f>pastedatahere!A23*scale</f>
        <v>1.76</v>
      </c>
      <c r="B18">
        <f>pastedatahere!B23</f>
        <v>1395</v>
      </c>
      <c r="C18">
        <f>pastedatahere!C23</f>
        <v>12639</v>
      </c>
      <c r="D18">
        <f>pastedatahere!D23</f>
        <v>8766</v>
      </c>
      <c r="F18" s="3">
        <f t="shared" si="0"/>
        <v>0.7186966905493006</v>
      </c>
      <c r="G18" s="3">
        <f t="shared" si="1"/>
        <v>0.8921229391410543</v>
      </c>
      <c r="H18">
        <f t="shared" si="2"/>
        <v>0.8056027471295264</v>
      </c>
      <c r="I18">
        <f t="shared" si="3"/>
        <v>1.241306591323252</v>
      </c>
    </row>
    <row r="19" spans="1:9" ht="12.75">
      <c r="A19">
        <f>pastedatahere!A24*scale</f>
        <v>1.87</v>
      </c>
      <c r="B19">
        <f>pastedatahere!B24</f>
        <v>1371</v>
      </c>
      <c r="C19">
        <f>pastedatahere!C24</f>
        <v>12349</v>
      </c>
      <c r="D19">
        <f>pastedatahere!D24</f>
        <v>8762</v>
      </c>
      <c r="F19" s="3">
        <f t="shared" si="0"/>
        <v>0.70220630046628</v>
      </c>
      <c r="G19" s="3">
        <f t="shared" si="1"/>
        <v>0.89171585589253</v>
      </c>
      <c r="H19">
        <f t="shared" si="2"/>
        <v>0.7874776430474397</v>
      </c>
      <c r="I19">
        <f t="shared" si="3"/>
        <v>1.2698773213803574</v>
      </c>
    </row>
    <row r="20" spans="1:9" ht="12.75">
      <c r="A20">
        <f>pastedatahere!A25*scale</f>
        <v>1.98</v>
      </c>
      <c r="B20">
        <f>pastedatahere!B25</f>
        <v>1384</v>
      </c>
      <c r="C20">
        <f>pastedatahere!C25</f>
        <v>12222</v>
      </c>
      <c r="D20">
        <f>pastedatahere!D25</f>
        <v>9117</v>
      </c>
      <c r="F20" s="3">
        <f t="shared" si="0"/>
        <v>0.6949846468781986</v>
      </c>
      <c r="G20" s="3">
        <f t="shared" si="1"/>
        <v>0.9278444941990637</v>
      </c>
      <c r="H20">
        <f t="shared" si="2"/>
        <v>0.7490313853488186</v>
      </c>
      <c r="I20">
        <f t="shared" si="3"/>
        <v>1.3350575417267823</v>
      </c>
    </row>
    <row r="21" spans="1:9" ht="12.75">
      <c r="A21">
        <f>pastedatahere!A26*scale</f>
        <v>2.09</v>
      </c>
      <c r="B21">
        <f>pastedatahere!B26</f>
        <v>1306</v>
      </c>
      <c r="C21">
        <f>pastedatahere!C26</f>
        <v>11631</v>
      </c>
      <c r="D21">
        <f>pastedatahere!D26</f>
        <v>9035</v>
      </c>
      <c r="F21" s="3">
        <f t="shared" si="0"/>
        <v>0.6613783691572842</v>
      </c>
      <c r="G21" s="3">
        <f t="shared" si="1"/>
        <v>0.9194992876043151</v>
      </c>
      <c r="H21">
        <f t="shared" si="2"/>
        <v>0.719281002251187</v>
      </c>
      <c r="I21">
        <f t="shared" si="3"/>
        <v>1.3902772308322144</v>
      </c>
    </row>
    <row r="22" spans="1:9" ht="12.75">
      <c r="A22">
        <f>pastedatahere!A27*scale</f>
        <v>2.2</v>
      </c>
      <c r="B22">
        <f>pastedatahere!B27</f>
        <v>1288</v>
      </c>
      <c r="C22">
        <f>pastedatahere!C27</f>
        <v>11608</v>
      </c>
      <c r="D22">
        <f>pastedatahere!D27</f>
        <v>8969</v>
      </c>
      <c r="F22" s="3">
        <f t="shared" si="0"/>
        <v>0.6600705106334585</v>
      </c>
      <c r="G22" s="3">
        <f t="shared" si="1"/>
        <v>0.9127824140036638</v>
      </c>
      <c r="H22">
        <f t="shared" si="2"/>
        <v>0.7231411347401452</v>
      </c>
      <c r="I22">
        <f t="shared" si="3"/>
        <v>1.382855921146488</v>
      </c>
    </row>
    <row r="23" spans="1:9" ht="12.75">
      <c r="A23">
        <f>pastedatahere!A28*scale</f>
        <v>2.31</v>
      </c>
      <c r="B23">
        <f>pastedatahere!B28</f>
        <v>1272</v>
      </c>
      <c r="C23">
        <f>pastedatahere!C28</f>
        <v>11656</v>
      </c>
      <c r="D23">
        <f>pastedatahere!D28</f>
        <v>9130</v>
      </c>
      <c r="F23" s="3">
        <f t="shared" si="0"/>
        <v>0.6627999545092688</v>
      </c>
      <c r="G23" s="3">
        <f t="shared" si="1"/>
        <v>0.9291675147567677</v>
      </c>
      <c r="H23">
        <f t="shared" si="2"/>
        <v>0.7133266542177519</v>
      </c>
      <c r="I23">
        <f t="shared" si="3"/>
        <v>1.401882285047402</v>
      </c>
    </row>
    <row r="24" spans="1:9" ht="12.75">
      <c r="A24">
        <f>pastedatahere!A29*scale</f>
        <v>2.42</v>
      </c>
      <c r="B24">
        <f>pastedatahere!B29</f>
        <v>1262</v>
      </c>
      <c r="C24">
        <f>pastedatahere!C29</f>
        <v>11607</v>
      </c>
      <c r="D24">
        <f>pastedatahere!D29</f>
        <v>9405</v>
      </c>
      <c r="F24" s="3">
        <f t="shared" si="0"/>
        <v>0.660013647219379</v>
      </c>
      <c r="G24" s="3">
        <f t="shared" si="1"/>
        <v>0.957154488092815</v>
      </c>
      <c r="H24">
        <f t="shared" si="2"/>
        <v>0.6895581177647654</v>
      </c>
      <c r="I24">
        <f t="shared" si="3"/>
        <v>1.4502040861204657</v>
      </c>
    </row>
    <row r="25" spans="1:9" ht="12.75">
      <c r="A25">
        <f>pastedatahere!A30*scale</f>
        <v>2.53</v>
      </c>
      <c r="B25">
        <f>pastedatahere!B30</f>
        <v>1251</v>
      </c>
      <c r="C25">
        <f>pastedatahere!C30</f>
        <v>11201</v>
      </c>
      <c r="D25">
        <f>pastedatahere!D30</f>
        <v>9550</v>
      </c>
      <c r="F25" s="3">
        <f t="shared" si="0"/>
        <v>0.6369271011031502</v>
      </c>
      <c r="G25" s="3">
        <f t="shared" si="1"/>
        <v>0.9719112558518217</v>
      </c>
      <c r="H25">
        <f t="shared" si="2"/>
        <v>0.6553346277947177</v>
      </c>
      <c r="I25">
        <f t="shared" si="3"/>
        <v>1.5259379828060118</v>
      </c>
    </row>
    <row r="26" spans="1:9" ht="12.75">
      <c r="A26">
        <f>pastedatahere!A31*scale</f>
        <v>2.64</v>
      </c>
      <c r="B26">
        <f>pastedatahere!B31</f>
        <v>1235</v>
      </c>
      <c r="C26">
        <f>pastedatahere!C31</f>
        <v>10842</v>
      </c>
      <c r="D26">
        <f>pastedatahere!D31</f>
        <v>9517</v>
      </c>
      <c r="F26" s="3">
        <f t="shared" si="0"/>
        <v>0.6165131354486524</v>
      </c>
      <c r="G26" s="3">
        <f t="shared" si="1"/>
        <v>0.968552819051496</v>
      </c>
      <c r="H26">
        <f t="shared" si="2"/>
        <v>0.6365302163411221</v>
      </c>
      <c r="I26">
        <f t="shared" si="3"/>
        <v>1.5710173285223767</v>
      </c>
    </row>
    <row r="27" spans="1:9" ht="12.75">
      <c r="A27">
        <f>pastedatahere!A32*scale</f>
        <v>2.75</v>
      </c>
      <c r="B27">
        <f>pastedatahere!B32</f>
        <v>1223</v>
      </c>
      <c r="C27">
        <f>pastedatahere!C32</f>
        <v>10652</v>
      </c>
      <c r="D27">
        <f>pastedatahere!D32</f>
        <v>9609</v>
      </c>
      <c r="F27" s="3">
        <f t="shared" si="0"/>
        <v>0.6057090867735698</v>
      </c>
      <c r="G27" s="3">
        <f t="shared" si="1"/>
        <v>0.9779157337675555</v>
      </c>
      <c r="H27">
        <f t="shared" si="2"/>
        <v>0.6193878121175042</v>
      </c>
      <c r="I27">
        <f t="shared" si="3"/>
        <v>1.6144973802136906</v>
      </c>
    </row>
    <row r="28" spans="1:9" ht="12.75">
      <c r="A28">
        <f>pastedatahere!A33*scale</f>
        <v>2.86</v>
      </c>
      <c r="B28">
        <f>pastedatahere!B33</f>
        <v>1207</v>
      </c>
      <c r="C28">
        <f>pastedatahere!C33</f>
        <v>10458</v>
      </c>
      <c r="D28">
        <f>pastedatahere!D33</f>
        <v>9787</v>
      </c>
      <c r="F28" s="3">
        <f t="shared" si="0"/>
        <v>0.5946775844421699</v>
      </c>
      <c r="G28" s="3">
        <f t="shared" si="1"/>
        <v>0.9960309383268878</v>
      </c>
      <c r="H28">
        <f t="shared" si="2"/>
        <v>0.5970473020055953</v>
      </c>
      <c r="I28">
        <f t="shared" si="3"/>
        <v>1.674909168236436</v>
      </c>
    </row>
    <row r="29" spans="1:9" ht="12.75">
      <c r="A29">
        <f>pastedatahere!A34*scale</f>
        <v>2.97</v>
      </c>
      <c r="B29">
        <f>pastedatahere!B34</f>
        <v>1191</v>
      </c>
      <c r="C29">
        <f>pastedatahere!C34</f>
        <v>10137</v>
      </c>
      <c r="D29">
        <f>pastedatahere!D34</f>
        <v>9826</v>
      </c>
      <c r="F29" s="3">
        <f t="shared" si="0"/>
        <v>0.5764244285226885</v>
      </c>
      <c r="G29" s="3">
        <f t="shared" si="1"/>
        <v>1</v>
      </c>
      <c r="H29">
        <f t="shared" si="2"/>
        <v>0.5764244285226885</v>
      </c>
      <c r="I29">
        <f t="shared" si="3"/>
        <v>1.734832790766499</v>
      </c>
    </row>
    <row r="30" spans="1:9" ht="12.75">
      <c r="A30">
        <f>pastedatahere!A35*scale</f>
        <v>3.08</v>
      </c>
      <c r="B30">
        <f>pastedatahere!B35</f>
        <v>1179</v>
      </c>
      <c r="C30">
        <f>pastedatahere!C35</f>
        <v>9948</v>
      </c>
      <c r="D30">
        <f>pastedatahere!D35</f>
        <v>9600</v>
      </c>
      <c r="F30" s="3">
        <f t="shared" si="0"/>
        <v>0.5656772432616854</v>
      </c>
      <c r="G30" s="3">
        <f t="shared" si="1"/>
        <v>0.9769997964583758</v>
      </c>
      <c r="H30">
        <f t="shared" si="2"/>
        <v>0.5789942283634709</v>
      </c>
      <c r="I30">
        <f t="shared" si="3"/>
        <v>1.727132933304885</v>
      </c>
    </row>
    <row r="31" spans="1:9" ht="12.75">
      <c r="A31">
        <f>pastedatahere!A36*scale</f>
        <v>3.19</v>
      </c>
      <c r="B31">
        <f>pastedatahere!B36</f>
        <v>1161</v>
      </c>
      <c r="C31">
        <f>pastedatahere!C36</f>
        <v>9770</v>
      </c>
      <c r="D31">
        <f>pastedatahere!D36</f>
        <v>9557</v>
      </c>
      <c r="F31" s="3">
        <f t="shared" si="0"/>
        <v>0.5555555555555556</v>
      </c>
      <c r="G31" s="3">
        <f t="shared" si="1"/>
        <v>0.9726236515367392</v>
      </c>
      <c r="H31">
        <f t="shared" si="2"/>
        <v>0.5711927266808506</v>
      </c>
      <c r="I31">
        <f t="shared" si="3"/>
        <v>1.7507225727661306</v>
      </c>
    </row>
    <row r="32" spans="1:9" ht="12.75">
      <c r="A32">
        <f>pastedatahere!A37*scale</f>
        <v>3.3</v>
      </c>
      <c r="B32">
        <f>pastedatahere!B37</f>
        <v>1142</v>
      </c>
      <c r="C32">
        <f>pastedatahere!C37</f>
        <v>9486</v>
      </c>
      <c r="D32">
        <f>pastedatahere!D37</f>
        <v>9591</v>
      </c>
      <c r="F32" s="3">
        <f t="shared" si="0"/>
        <v>0.5394063459570112</v>
      </c>
      <c r="G32" s="3">
        <f t="shared" si="1"/>
        <v>0.976083859149196</v>
      </c>
      <c r="H32">
        <f t="shared" si="2"/>
        <v>0.5526229543711387</v>
      </c>
      <c r="I32">
        <f t="shared" si="3"/>
        <v>1.8095520500735571</v>
      </c>
    </row>
    <row r="33" spans="1:9" ht="12.75">
      <c r="A33">
        <f>pastedatahere!A38*scale</f>
        <v>3.41</v>
      </c>
      <c r="B33">
        <f>pastedatahere!B38</f>
        <v>1128</v>
      </c>
      <c r="C33">
        <f>pastedatahere!C38</f>
        <v>9324</v>
      </c>
      <c r="D33">
        <f>pastedatahere!D38</f>
        <v>9467</v>
      </c>
      <c r="F33" s="3">
        <f t="shared" si="0"/>
        <v>0.5301944728761515</v>
      </c>
      <c r="G33" s="3">
        <f t="shared" si="1"/>
        <v>0.963464278444942</v>
      </c>
      <c r="H33">
        <f t="shared" si="2"/>
        <v>0.5503000834985808</v>
      </c>
      <c r="I33">
        <f t="shared" si="3"/>
        <v>1.8171903475689348</v>
      </c>
    </row>
    <row r="34" spans="1:9" ht="12.75">
      <c r="A34">
        <f>pastedatahere!A39*scale</f>
        <v>3.52</v>
      </c>
      <c r="B34">
        <f>pastedatahere!B39</f>
        <v>1112</v>
      </c>
      <c r="C34">
        <f>pastedatahere!C39</f>
        <v>9167</v>
      </c>
      <c r="D34">
        <f>pastedatahere!D39</f>
        <v>9453</v>
      </c>
      <c r="F34" s="3">
        <f t="shared" si="0"/>
        <v>0.5212669168656886</v>
      </c>
      <c r="G34" s="3">
        <f t="shared" si="1"/>
        <v>0.9620394870751069</v>
      </c>
      <c r="H34">
        <f t="shared" si="2"/>
        <v>0.5418352613056443</v>
      </c>
      <c r="I34">
        <f t="shared" si="3"/>
        <v>1.8455794065346165</v>
      </c>
    </row>
    <row r="35" spans="1:9" ht="12.75">
      <c r="A35">
        <f>pastedatahere!A40*scale</f>
        <v>3.63</v>
      </c>
      <c r="B35">
        <f>pastedatahere!B40</f>
        <v>1096</v>
      </c>
      <c r="C35">
        <f>pastedatahere!C40</f>
        <v>9010</v>
      </c>
      <c r="D35">
        <f>pastedatahere!D40</f>
        <v>9473</v>
      </c>
      <c r="F35" s="3">
        <f t="shared" si="0"/>
        <v>0.5123393608552258</v>
      </c>
      <c r="G35" s="3">
        <f t="shared" si="1"/>
        <v>0.9640749033177285</v>
      </c>
      <c r="H35">
        <f t="shared" si="2"/>
        <v>0.531431073552565</v>
      </c>
      <c r="I35">
        <f t="shared" si="3"/>
        <v>1.881711570449009</v>
      </c>
    </row>
    <row r="36" spans="1:9" ht="12.75">
      <c r="A36">
        <f>pastedatahere!A41*scale</f>
        <v>3.74</v>
      </c>
      <c r="B36">
        <f>pastedatahere!B41</f>
        <v>1077</v>
      </c>
      <c r="C36">
        <f>pastedatahere!C41</f>
        <v>8774</v>
      </c>
      <c r="D36">
        <f>pastedatahere!D41</f>
        <v>9344</v>
      </c>
      <c r="F36" s="3">
        <f t="shared" si="0"/>
        <v>0.49891959513249173</v>
      </c>
      <c r="G36" s="3">
        <f t="shared" si="1"/>
        <v>0.9509464685528191</v>
      </c>
      <c r="H36">
        <f t="shared" si="2"/>
        <v>0.5246558156862011</v>
      </c>
      <c r="I36">
        <f t="shared" si="3"/>
        <v>1.9060114652347706</v>
      </c>
    </row>
    <row r="37" spans="1:9" ht="12.75">
      <c r="A37">
        <f>pastedatahere!A42*scale</f>
        <v>3.85</v>
      </c>
      <c r="B37">
        <f>pastedatahere!B42</f>
        <v>1060</v>
      </c>
      <c r="C37">
        <f>pastedatahere!C42</f>
        <v>8550</v>
      </c>
      <c r="D37">
        <f>pastedatahere!D42</f>
        <v>9312</v>
      </c>
      <c r="F37" s="3">
        <f t="shared" si="0"/>
        <v>0.48618219037871035</v>
      </c>
      <c r="G37" s="3">
        <f t="shared" si="1"/>
        <v>0.9476898025646244</v>
      </c>
      <c r="H37">
        <f t="shared" si="2"/>
        <v>0.5130182777771916</v>
      </c>
      <c r="I37">
        <f t="shared" si="3"/>
        <v>1.9492482886434486</v>
      </c>
    </row>
    <row r="38" spans="1:9" ht="12.75">
      <c r="A38">
        <f>pastedatahere!A43*scale</f>
        <v>3.96</v>
      </c>
      <c r="B38">
        <f>pastedatahere!B43</f>
        <v>1044</v>
      </c>
      <c r="C38">
        <f>pastedatahere!C43</f>
        <v>8296</v>
      </c>
      <c r="D38">
        <f>pastedatahere!D43</f>
        <v>9300</v>
      </c>
      <c r="F38" s="3">
        <f t="shared" si="0"/>
        <v>0.4717388832025475</v>
      </c>
      <c r="G38" s="3">
        <f t="shared" si="1"/>
        <v>0.9464685528190515</v>
      </c>
      <c r="H38">
        <f t="shared" si="2"/>
        <v>0.4984200286395948</v>
      </c>
      <c r="I38">
        <f t="shared" si="3"/>
        <v>2.0063399192232207</v>
      </c>
    </row>
    <row r="39" spans="1:9" ht="12.75">
      <c r="A39">
        <f>pastedatahere!A44*scale</f>
        <v>4.07</v>
      </c>
      <c r="B39">
        <f>pastedatahere!B44</f>
        <v>1025</v>
      </c>
      <c r="C39">
        <f>pastedatahere!C44</f>
        <v>8023</v>
      </c>
      <c r="D39">
        <f>pastedatahere!D44</f>
        <v>9206</v>
      </c>
      <c r="F39" s="3">
        <f t="shared" si="0"/>
        <v>0.4562151711588764</v>
      </c>
      <c r="G39" s="3">
        <f t="shared" si="1"/>
        <v>0.9369020964787299</v>
      </c>
      <c r="H39">
        <f t="shared" si="2"/>
        <v>0.4869400686299282</v>
      </c>
      <c r="I39">
        <f t="shared" si="3"/>
        <v>2.0536408162376847</v>
      </c>
    </row>
    <row r="40" spans="1:9" ht="12.75">
      <c r="A40">
        <f>pastedatahere!A45*scale</f>
        <v>4.18</v>
      </c>
      <c r="B40">
        <f>pastedatahere!B45</f>
        <v>1009</v>
      </c>
      <c r="C40">
        <f>pastedatahere!C45</f>
        <v>7743</v>
      </c>
      <c r="D40">
        <f>pastedatahere!D45</f>
        <v>9063</v>
      </c>
      <c r="F40" s="3">
        <f t="shared" si="0"/>
        <v>0.4402934152166496</v>
      </c>
      <c r="G40" s="3">
        <f t="shared" si="1"/>
        <v>0.9223488703439854</v>
      </c>
      <c r="H40">
        <f t="shared" si="2"/>
        <v>0.477361039161293</v>
      </c>
      <c r="I40">
        <f t="shared" si="3"/>
        <v>2.094850475767703</v>
      </c>
    </row>
    <row r="41" spans="1:9" ht="12.75">
      <c r="A41">
        <f>pastedatahere!A46*scale</f>
        <v>4.29</v>
      </c>
      <c r="B41">
        <f>pastedatahere!B46</f>
        <v>995</v>
      </c>
      <c r="C41">
        <f>pastedatahere!C46</f>
        <v>7457</v>
      </c>
      <c r="D41">
        <f>pastedatahere!D46</f>
        <v>8820</v>
      </c>
      <c r="F41" s="3">
        <f t="shared" si="0"/>
        <v>0.42403047878994654</v>
      </c>
      <c r="G41" s="3">
        <f t="shared" si="1"/>
        <v>0.8976185629961327</v>
      </c>
      <c r="H41">
        <f t="shared" si="2"/>
        <v>0.4723949529013622</v>
      </c>
      <c r="I41">
        <f t="shared" si="3"/>
        <v>2.1168727435765042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 Condeelis</dc:creator>
  <cp:keywords/>
  <dc:description/>
  <cp:lastModifiedBy>AIF</cp:lastModifiedBy>
  <dcterms:created xsi:type="dcterms:W3CDTF">2004-02-02T20:27:55Z</dcterms:created>
  <dcterms:modified xsi:type="dcterms:W3CDTF">2004-02-03T16:45:06Z</dcterms:modified>
  <cp:category/>
  <cp:version/>
  <cp:contentType/>
  <cp:contentStatus/>
</cp:coreProperties>
</file>